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0"/>
  <workbookPr defaultThemeVersion="124226"/>
  <mc:AlternateContent xmlns:mc="http://schemas.openxmlformats.org/markup-compatibility/2006">
    <mc:Choice Requires="x15">
      <x15ac:absPath xmlns:x15ac="http://schemas.microsoft.com/office/spreadsheetml/2010/11/ac" url="\\tourism\Data\Docs\Leisa\2021 OCCUPANCY TAX\"/>
    </mc:Choice>
  </mc:AlternateContent>
  <xr:revisionPtr revIDLastSave="0" documentId="13_ncr:1_{806212D5-E3F4-4750-AE88-4515B7B3D7AA}" xr6:coauthVersionLast="36" xr6:coauthVersionMax="36" xr10:uidLastSave="{00000000-0000-0000-0000-000000000000}"/>
  <bookViews>
    <workbookView xWindow="480" yWindow="135" windowWidth="18195" windowHeight="11760" xr2:uid="{00000000-000D-0000-FFFF-FFFF00000000}"/>
  </bookViews>
  <sheets>
    <sheet name="Sheet1" sheetId="1" r:id="rId1"/>
    <sheet name="Sheet2" sheetId="2" r:id="rId2"/>
    <sheet name="Sheet3" sheetId="3" r:id="rId3"/>
  </sheets>
  <definedNames>
    <definedName name="_xlnm.Print_Area" localSheetId="0">Sheet1!$A$2:$AI$46</definedName>
  </definedNames>
  <calcPr calcId="191029"/>
</workbook>
</file>

<file path=xl/calcChain.xml><?xml version="1.0" encoding="utf-8"?>
<calcChain xmlns="http://schemas.openxmlformats.org/spreadsheetml/2006/main">
  <c r="D16" i="1" l="1"/>
  <c r="D15" i="1"/>
  <c r="D14" i="1"/>
  <c r="D13" i="1"/>
  <c r="D12" i="1"/>
  <c r="D11" i="1"/>
  <c r="D10" i="1"/>
  <c r="D9" i="1"/>
  <c r="D8" i="1"/>
  <c r="D7" i="1"/>
  <c r="D6" i="1"/>
  <c r="D5" i="1"/>
  <c r="D4" i="1"/>
  <c r="D17" i="1" s="1"/>
  <c r="C17" i="1"/>
  <c r="B17" i="1"/>
  <c r="G16" i="1" l="1"/>
  <c r="G15" i="1"/>
  <c r="G14" i="1"/>
  <c r="G13" i="1"/>
  <c r="G12" i="1"/>
  <c r="G11" i="1"/>
  <c r="G10" i="1"/>
  <c r="G9" i="1"/>
  <c r="G8" i="1"/>
  <c r="G7" i="1"/>
  <c r="G6" i="1"/>
  <c r="G5" i="1"/>
  <c r="G4" i="1"/>
  <c r="E17" i="1"/>
  <c r="F17" i="1"/>
  <c r="G17" i="1" l="1"/>
  <c r="K16" i="1"/>
  <c r="K15" i="1"/>
  <c r="K14" i="1"/>
  <c r="K13" i="1"/>
  <c r="K12" i="1"/>
  <c r="K11" i="1"/>
  <c r="K10" i="1"/>
  <c r="K9" i="1"/>
  <c r="K8" i="1"/>
  <c r="K7" i="1"/>
  <c r="K6" i="1"/>
  <c r="K5" i="1"/>
  <c r="K4" i="1"/>
  <c r="H17" i="1"/>
  <c r="I17" i="1"/>
  <c r="J17" i="1"/>
  <c r="K17" i="1" l="1"/>
  <c r="M17" i="1"/>
  <c r="O16" i="1" l="1"/>
  <c r="O15" i="1"/>
  <c r="O14" i="1"/>
  <c r="O13" i="1"/>
  <c r="O12" i="1"/>
  <c r="O11" i="1"/>
  <c r="O10" i="1"/>
  <c r="O9" i="1"/>
  <c r="O8" i="1"/>
  <c r="O7" i="1"/>
  <c r="O6" i="1"/>
  <c r="O5" i="1"/>
  <c r="O4" i="1"/>
  <c r="N17" i="1"/>
  <c r="L17" i="1"/>
  <c r="O17" i="1" l="1"/>
  <c r="U16" i="1"/>
  <c r="U15" i="1"/>
  <c r="U14" i="1"/>
  <c r="U13" i="1"/>
  <c r="U12" i="1"/>
  <c r="U11" i="1"/>
  <c r="U10" i="1"/>
  <c r="U9" i="1"/>
  <c r="U8" i="1"/>
  <c r="U7" i="1"/>
  <c r="U6" i="1"/>
  <c r="U5" i="1"/>
  <c r="U4" i="1"/>
  <c r="S17" i="1"/>
  <c r="T17" i="1"/>
  <c r="R17" i="1"/>
  <c r="U17" i="1" l="1"/>
  <c r="X17" i="1"/>
  <c r="W17" i="1" l="1"/>
  <c r="AD17" i="1" l="1"/>
  <c r="AC17" i="1"/>
  <c r="Y17" i="1"/>
  <c r="Z16" i="1"/>
  <c r="Z15" i="1"/>
  <c r="Z14" i="1"/>
  <c r="Z13" i="1"/>
  <c r="Z12" i="1"/>
  <c r="Z11" i="1"/>
  <c r="Z10" i="1"/>
  <c r="Z9" i="1"/>
  <c r="Z8" i="1"/>
  <c r="Z7" i="1"/>
  <c r="Z6" i="1"/>
  <c r="Z5" i="1"/>
  <c r="Z4" i="1"/>
  <c r="Z17" i="1" l="1"/>
  <c r="AI16" i="1"/>
  <c r="AI15" i="1"/>
  <c r="AI14" i="1"/>
  <c r="AI13" i="1"/>
  <c r="AI12" i="1"/>
  <c r="AI11" i="1"/>
  <c r="AI10" i="1"/>
  <c r="AI9" i="1"/>
  <c r="AI8" i="1"/>
  <c r="AI7" i="1"/>
  <c r="AI6" i="1"/>
  <c r="AI5" i="1"/>
  <c r="AG17" i="1"/>
  <c r="AH17" i="1"/>
  <c r="AE16" i="1" l="1"/>
  <c r="AE15" i="1"/>
  <c r="AE14" i="1"/>
  <c r="AE13" i="1"/>
  <c r="AE12" i="1"/>
  <c r="AE11" i="1"/>
  <c r="AE10" i="1"/>
  <c r="AE9" i="1"/>
  <c r="AE8" i="1"/>
  <c r="AE7" i="1"/>
  <c r="AE6" i="1"/>
  <c r="AE5" i="1"/>
  <c r="AE4" i="1"/>
  <c r="AB17" i="1"/>
  <c r="AI4" i="1"/>
  <c r="AI17" i="1" s="1"/>
  <c r="AE17" i="1" l="1"/>
</calcChain>
</file>

<file path=xl/sharedStrings.xml><?xml version="1.0" encoding="utf-8"?>
<sst xmlns="http://schemas.openxmlformats.org/spreadsheetml/2006/main" count="104" uniqueCount="45">
  <si>
    <t xml:space="preserve">Bolton </t>
  </si>
  <si>
    <t xml:space="preserve">Chester </t>
  </si>
  <si>
    <t xml:space="preserve">Hague </t>
  </si>
  <si>
    <t>Horicon</t>
  </si>
  <si>
    <t>Johnsburg</t>
  </si>
  <si>
    <t>Lake George - Town</t>
  </si>
  <si>
    <t>Lake George - Villlage</t>
  </si>
  <si>
    <t>Lake Luzerne</t>
  </si>
  <si>
    <t>Queensbury</t>
  </si>
  <si>
    <t>Stony Creek</t>
  </si>
  <si>
    <t>Thurman</t>
  </si>
  <si>
    <t>Warrensburg</t>
  </si>
  <si>
    <t>City of Glens Falls</t>
  </si>
  <si>
    <t>Initial 2015</t>
  </si>
  <si>
    <t>Final 2014</t>
  </si>
  <si>
    <t>Total</t>
  </si>
  <si>
    <t>Initial 2014</t>
  </si>
  <si>
    <t>Final 2013</t>
  </si>
  <si>
    <t>Initial 2016</t>
  </si>
  <si>
    <t>Final 2015</t>
  </si>
  <si>
    <t xml:space="preserve">The original agreements with the towns, Village of Lake George and the City  of Glens Falls called for two distributions of Occupancy Tax revenues back to the municipalities equaling 25% of the amount collected.  </t>
  </si>
  <si>
    <t>Final 2016</t>
  </si>
  <si>
    <t>Initial 2017</t>
  </si>
  <si>
    <t>The County Tourism Department is funded from Occupancy Tax collections, and revenues generated within the Department.</t>
  </si>
  <si>
    <t>Additional funds are allocated for Events, the Civic Center, support of the LG CVB, Warren County Projects (Water feature at Festival Commons), Invasives, and a Treasurer' fee (3% of collections).</t>
  </si>
  <si>
    <t>Final 2017</t>
  </si>
  <si>
    <t>Initial 2018</t>
  </si>
  <si>
    <t>Initial 2019</t>
  </si>
  <si>
    <t>Final 2018</t>
  </si>
  <si>
    <t>MUNICIPAL PAYMENTS 2014-2016</t>
  </si>
  <si>
    <t>A 30,000 allocation is given to all the municipalities each year, on or about October 15th; a final distribution of funds is given based upon the previous year's collections, on or about June 1st.  (when funds are available)</t>
  </si>
  <si>
    <t xml:space="preserve">Occupancy Tax is a 4% tax on room rentals of  hotels, motels, bed &amp; breakfasts, inns, housekeeping cottages with four or more units, tourism facilitites (ie. campgrounds with onsite RV rentals), and short-term rentals. </t>
  </si>
  <si>
    <t>Spending Plan</t>
  </si>
  <si>
    <t>Initial 2019 - pd 10/15</t>
  </si>
  <si>
    <t>Final 2019 - pd by 6/1</t>
  </si>
  <si>
    <t>Spending Plan - pd 1st qtr</t>
  </si>
  <si>
    <t>Final 2020 - pd by 6/1</t>
  </si>
  <si>
    <t>Initial 2021 - pd 10/15</t>
  </si>
  <si>
    <t>MUNICIPAL PAYMENTS 2018 - 2021</t>
  </si>
  <si>
    <t>minimum distribution of $30,000.</t>
  </si>
  <si>
    <t xml:space="preserve">$405,000 was givenin 2016, 2017 and 2018 and $388,000 in 2019.  No additional funding was given in 2020 or 2021 under the Spending Plan. </t>
  </si>
  <si>
    <t xml:space="preserve">(Resolution # 150 of 2005 states that one-fourth of Occupancy Tax Revenue distributed to each municipality would be based on the dollar amount of Occupancy Tax collected within each municipality over and above the </t>
  </si>
  <si>
    <t>In addition, Occupancy Tax Spending Plans have been in existence since 2015 for the purpose of reducing the Occupancy Tax Reserve Fund; an additional $270,000 was given to the towns, city, and village in 2015;</t>
  </si>
  <si>
    <t>needed for the Occupancy Tax awards recommended at the 11/20/18 Occupancy Tax Workshop.</t>
  </si>
  <si>
    <t xml:space="preserve">In 2019, the first quarter payment (2019 Spending Plan amount) was reduced for the Town of Bolton (5,667), Town and Village of Lake George(5,666), and the Town of Queensbury (5,667) in order to fund the additional $17,000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</si>
</sst>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
  </numFmts>
  <fonts count="7" x14ac:knownFonts="1">
    <font>
      <sz val="11"/>
      <color theme="1"/>
      <name val="Calibri"/>
      <family val="2"/>
      <scheme val="minor"/>
    </font>
    <font>
      <b/>
      <sz val="20"/>
      <color theme="1"/>
      <name val="Calibri"/>
      <family val="2"/>
      <scheme val="minor"/>
    </font>
    <font>
      <sz val="20"/>
      <color theme="1"/>
      <name val="Calibri"/>
      <family val="2"/>
      <scheme val="minor"/>
    </font>
    <font>
      <u/>
      <sz val="20"/>
      <color theme="1"/>
      <name val="Calibri"/>
      <family val="2"/>
      <scheme val="minor"/>
    </font>
    <font>
      <b/>
      <u/>
      <sz val="20"/>
      <color theme="1"/>
      <name val="Calibri"/>
      <family val="2"/>
      <scheme val="minor"/>
    </font>
    <font>
      <u val="singleAccounting"/>
      <sz val="20"/>
      <color theme="1"/>
      <name val="Calibri"/>
      <family val="2"/>
      <scheme val="minor"/>
    </font>
    <font>
      <b/>
      <u val="singleAccounting"/>
      <sz val="20"/>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xf numFmtId="4" fontId="1" fillId="0" borderId="0" xfId="0" applyNumberFormat="1" applyFont="1" applyAlignment="1">
      <alignment horizontal="center"/>
    </xf>
    <xf numFmtId="0" fontId="1" fillId="0" borderId="0" xfId="0" applyFont="1" applyAlignment="1">
      <alignment horizontal="center"/>
    </xf>
    <xf numFmtId="0" fontId="1" fillId="0" borderId="0" xfId="0" applyFont="1" applyAlignment="1">
      <alignment horizontal="center"/>
    </xf>
    <xf numFmtId="0" fontId="2" fillId="0" borderId="0" xfId="0" applyFont="1"/>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wrapText="1"/>
    </xf>
    <xf numFmtId="4" fontId="2" fillId="0" borderId="0" xfId="0" applyNumberFormat="1" applyFont="1" applyAlignment="1">
      <alignment horizontal="center"/>
    </xf>
    <xf numFmtId="3" fontId="2" fillId="0" borderId="0" xfId="0" applyNumberFormat="1" applyFont="1" applyAlignment="1">
      <alignment horizontal="center"/>
    </xf>
    <xf numFmtId="43" fontId="2" fillId="0" borderId="0" xfId="0" applyNumberFormat="1" applyFont="1"/>
    <xf numFmtId="43" fontId="1" fillId="0" borderId="0" xfId="0" applyNumberFormat="1" applyFont="1"/>
    <xf numFmtId="4" fontId="2" fillId="0" borderId="0" xfId="0" applyNumberFormat="1" applyFont="1"/>
    <xf numFmtId="164" fontId="2" fillId="0" borderId="0" xfId="0" applyNumberFormat="1" applyFont="1"/>
    <xf numFmtId="4" fontId="3" fillId="0" borderId="0" xfId="0" applyNumberFormat="1" applyFont="1" applyAlignment="1">
      <alignment horizontal="center"/>
    </xf>
    <xf numFmtId="3" fontId="3" fillId="0" borderId="0" xfId="0" applyNumberFormat="1" applyFont="1" applyAlignment="1">
      <alignment horizontal="center"/>
    </xf>
    <xf numFmtId="4" fontId="4" fillId="0" borderId="0" xfId="0" applyNumberFormat="1" applyFont="1" applyAlignment="1">
      <alignment horizontal="center"/>
    </xf>
    <xf numFmtId="43" fontId="5" fillId="0" borderId="0" xfId="0" applyNumberFormat="1" applyFont="1"/>
    <xf numFmtId="43" fontId="6" fillId="0" borderId="0" xfId="0" applyNumberFormat="1" applyFont="1"/>
    <xf numFmtId="43" fontId="3" fillId="0" borderId="0" xfId="0" applyNumberFormat="1" applyFont="1"/>
    <xf numFmtId="4" fontId="3" fillId="0" borderId="0" xfId="0" applyNumberFormat="1" applyFont="1"/>
    <xf numFmtId="164" fontId="5" fillId="0" borderId="0" xfId="0" applyNumberFormat="1" applyFont="1"/>
    <xf numFmtId="4" fontId="1" fillId="0" borderId="0" xfId="0" applyNumberFormat="1" applyFont="1"/>
    <xf numFmtId="3" fontId="2" fillId="0" borderId="0" xfId="0" applyNumberFormat="1" applyFont="1"/>
    <xf numFmtId="2" fontId="1" fillId="0" borderId="0" xfId="0" applyNumberFormat="1"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42"/>
  <sheetViews>
    <sheetView tabSelected="1" view="pageBreakPreview" topLeftCell="J1" zoomScale="60" zoomScaleNormal="100" workbookViewId="0">
      <selection activeCell="Q16" sqref="Q16"/>
    </sheetView>
  </sheetViews>
  <sheetFormatPr defaultRowHeight="26.25" x14ac:dyDescent="0.4"/>
  <cols>
    <col min="1" max="1" width="37.5703125" style="5" bestFit="1" customWidth="1"/>
    <col min="2" max="2" width="19.85546875" style="5" bestFit="1" customWidth="1"/>
    <col min="3" max="3" width="14.7109375" style="5" bestFit="1" customWidth="1"/>
    <col min="4" max="4" width="23" style="5" bestFit="1" customWidth="1"/>
    <col min="5" max="5" width="19.85546875" style="5" bestFit="1" customWidth="1"/>
    <col min="6" max="6" width="14.7109375" style="5" bestFit="1" customWidth="1"/>
    <col min="7" max="7" width="23" style="5" bestFit="1" customWidth="1"/>
    <col min="8" max="9" width="22.28515625" style="4" bestFit="1" customWidth="1"/>
    <col min="10" max="10" width="19.42578125" style="4" bestFit="1" customWidth="1"/>
    <col min="11" max="11" width="25.28515625" style="4" bestFit="1" customWidth="1"/>
    <col min="12" max="12" width="15.7109375" style="4" customWidth="1"/>
    <col min="13" max="13" width="22.28515625" style="4" bestFit="1" customWidth="1"/>
    <col min="14" max="14" width="19.42578125" style="4" bestFit="1" customWidth="1"/>
    <col min="15" max="15" width="25.28515625" style="4" bestFit="1" customWidth="1"/>
    <col min="16" max="16" width="18.28515625" style="4" customWidth="1"/>
    <col min="17" max="17" width="20.42578125" style="5" customWidth="1"/>
    <col min="18" max="18" width="9.140625" style="4" customWidth="1"/>
    <col min="19" max="19" width="11.5703125" style="4" customWidth="1"/>
    <col min="20" max="20" width="10.5703125" style="4" customWidth="1"/>
    <col min="21" max="21" width="13.28515625" style="4" customWidth="1"/>
    <col min="22" max="22" width="20.42578125" style="5" customWidth="1"/>
    <col min="23" max="23" width="10.5703125" style="4" customWidth="1"/>
    <col min="24" max="24" width="13.28515625" style="4" customWidth="1"/>
    <col min="25" max="25" width="10.5703125" style="4" customWidth="1"/>
    <col min="26" max="26" width="20.42578125" style="5" customWidth="1"/>
    <col min="27" max="27" width="20.42578125" style="3" bestFit="1" customWidth="1"/>
    <col min="28" max="28" width="14.7109375" style="4" bestFit="1" customWidth="1"/>
    <col min="29" max="29" width="10.140625" style="4" customWidth="1"/>
    <col min="30" max="30" width="10.5703125" style="4" customWidth="1"/>
    <col min="31" max="31" width="20.42578125" style="5" customWidth="1"/>
    <col min="32" max="32" width="20.42578125" style="3" bestFit="1" customWidth="1"/>
    <col min="33" max="33" width="19.85546875" style="4" bestFit="1" customWidth="1"/>
    <col min="34" max="34" width="10.5703125" style="4" customWidth="1"/>
    <col min="35" max="35" width="20.7109375" style="4" bestFit="1" customWidth="1"/>
    <col min="36" max="36" width="4.7109375" style="4" customWidth="1"/>
    <col min="37" max="37" width="10.5703125" style="4" bestFit="1" customWidth="1"/>
    <col min="38" max="38" width="10.140625" style="4" bestFit="1" customWidth="1"/>
    <col min="39" max="39" width="10.140625" style="5" bestFit="1" customWidth="1"/>
    <col min="40" max="40" width="12.7109375" style="4" customWidth="1"/>
    <col min="41" max="41" width="13.28515625" style="4" bestFit="1" customWidth="1"/>
    <col min="42" max="16384" width="9.140625" style="4"/>
  </cols>
  <sheetData>
    <row r="1" spans="1:40" x14ac:dyDescent="0.4">
      <c r="A1" s="2" t="s">
        <v>38</v>
      </c>
      <c r="B1" s="2"/>
      <c r="C1" s="2"/>
      <c r="D1" s="2"/>
      <c r="E1" s="2"/>
      <c r="F1" s="2"/>
      <c r="G1" s="2"/>
      <c r="H1" s="2"/>
      <c r="I1" s="2"/>
      <c r="J1" s="2"/>
      <c r="K1" s="2"/>
      <c r="L1" s="2"/>
      <c r="M1" s="2"/>
      <c r="N1" s="2"/>
      <c r="O1" s="2"/>
      <c r="P1" s="2"/>
      <c r="Q1" s="2"/>
      <c r="R1" s="2"/>
      <c r="S1" s="2"/>
      <c r="T1" s="2"/>
      <c r="U1" s="2"/>
      <c r="V1" s="2" t="s">
        <v>29</v>
      </c>
      <c r="W1" s="2"/>
      <c r="X1" s="2"/>
      <c r="Y1" s="2"/>
      <c r="Z1" s="2"/>
      <c r="AA1" s="2"/>
      <c r="AB1" s="2"/>
      <c r="AC1" s="2"/>
      <c r="AD1" s="2"/>
      <c r="AE1" s="2"/>
      <c r="AF1" s="2"/>
      <c r="AG1" s="2"/>
      <c r="AH1" s="2"/>
      <c r="AI1" s="2"/>
      <c r="AJ1" s="3"/>
      <c r="AK1" s="3"/>
      <c r="AL1" s="3"/>
      <c r="AM1" s="3"/>
      <c r="AN1" s="3"/>
    </row>
    <row r="2" spans="1:40" x14ac:dyDescent="0.4">
      <c r="B2" s="2">
        <v>2021</v>
      </c>
      <c r="C2" s="2"/>
      <c r="D2" s="2"/>
      <c r="E2" s="2">
        <v>2020</v>
      </c>
      <c r="F2" s="2"/>
      <c r="G2" s="2"/>
      <c r="H2" s="2">
        <v>2019</v>
      </c>
      <c r="I2" s="2"/>
      <c r="J2" s="2"/>
      <c r="K2" s="2"/>
      <c r="L2" s="2">
        <v>2018</v>
      </c>
      <c r="M2" s="2"/>
      <c r="N2" s="2"/>
      <c r="O2" s="2"/>
      <c r="P2" s="3"/>
      <c r="Q2" s="3"/>
      <c r="R2" s="2">
        <v>2017</v>
      </c>
      <c r="S2" s="2"/>
      <c r="T2" s="2"/>
      <c r="U2" s="2"/>
      <c r="W2" s="2">
        <v>2016</v>
      </c>
      <c r="X2" s="2"/>
      <c r="Y2" s="2"/>
      <c r="Z2" s="2"/>
      <c r="AB2" s="2">
        <v>2015</v>
      </c>
      <c r="AC2" s="2"/>
      <c r="AD2" s="2"/>
      <c r="AE2" s="2"/>
      <c r="AG2" s="2">
        <v>2014</v>
      </c>
      <c r="AH2" s="2"/>
      <c r="AI2" s="2"/>
      <c r="AM2" s="4"/>
    </row>
    <row r="3" spans="1:40" ht="105" x14ac:dyDescent="0.4">
      <c r="B3" s="6" t="s">
        <v>36</v>
      </c>
      <c r="C3" s="6" t="s">
        <v>37</v>
      </c>
      <c r="D3" s="3" t="s">
        <v>15</v>
      </c>
      <c r="E3" s="6" t="s">
        <v>34</v>
      </c>
      <c r="F3" s="6" t="s">
        <v>33</v>
      </c>
      <c r="G3" s="3" t="s">
        <v>15</v>
      </c>
      <c r="H3" s="6" t="s">
        <v>35</v>
      </c>
      <c r="I3" s="4" t="s">
        <v>28</v>
      </c>
      <c r="J3" s="5" t="s">
        <v>27</v>
      </c>
      <c r="K3" s="3" t="s">
        <v>15</v>
      </c>
      <c r="L3" s="7" t="s">
        <v>32</v>
      </c>
      <c r="M3" s="4" t="s">
        <v>25</v>
      </c>
      <c r="N3" s="5" t="s">
        <v>26</v>
      </c>
      <c r="O3" s="3" t="s">
        <v>15</v>
      </c>
      <c r="P3" s="3"/>
      <c r="Q3" s="3"/>
      <c r="R3" s="7" t="s">
        <v>32</v>
      </c>
      <c r="S3" s="4" t="s">
        <v>21</v>
      </c>
      <c r="T3" s="5" t="s">
        <v>22</v>
      </c>
      <c r="U3" s="3" t="s">
        <v>15</v>
      </c>
      <c r="V3" s="3"/>
      <c r="W3" s="7" t="s">
        <v>32</v>
      </c>
      <c r="X3" s="4" t="s">
        <v>19</v>
      </c>
      <c r="Y3" s="5" t="s">
        <v>18</v>
      </c>
      <c r="Z3" s="3" t="s">
        <v>15</v>
      </c>
      <c r="AB3" s="7" t="s">
        <v>32</v>
      </c>
      <c r="AC3" s="4" t="s">
        <v>14</v>
      </c>
      <c r="AD3" s="5" t="s">
        <v>13</v>
      </c>
      <c r="AE3" s="3" t="s">
        <v>15</v>
      </c>
      <c r="AG3" s="4" t="s">
        <v>17</v>
      </c>
      <c r="AH3" s="5" t="s">
        <v>16</v>
      </c>
      <c r="AI3" s="3" t="s">
        <v>15</v>
      </c>
      <c r="AM3" s="4"/>
    </row>
    <row r="4" spans="1:40" x14ac:dyDescent="0.4">
      <c r="A4" s="3" t="s">
        <v>0</v>
      </c>
      <c r="B4" s="8">
        <v>174769.42</v>
      </c>
      <c r="C4" s="9">
        <v>30000</v>
      </c>
      <c r="D4" s="1">
        <f>B4+C4</f>
        <v>204769.42</v>
      </c>
      <c r="E4" s="8">
        <v>191473.47</v>
      </c>
      <c r="F4" s="9">
        <v>30000</v>
      </c>
      <c r="G4" s="1">
        <f>SUM(E4:F4)</f>
        <v>221473.47</v>
      </c>
      <c r="H4" s="10">
        <v>54333</v>
      </c>
      <c r="I4" s="10">
        <v>186760.48</v>
      </c>
      <c r="J4" s="9">
        <v>30000</v>
      </c>
      <c r="K4" s="11">
        <f>SUM(H4:J4)</f>
        <v>271093.48</v>
      </c>
      <c r="L4" s="9">
        <v>60000</v>
      </c>
      <c r="M4" s="10">
        <v>172327.12</v>
      </c>
      <c r="N4" s="9">
        <v>30000</v>
      </c>
      <c r="O4" s="11">
        <f>SUM(L4:N4)</f>
        <v>262327.12</v>
      </c>
      <c r="P4" s="11"/>
      <c r="Q4" s="3" t="s">
        <v>0</v>
      </c>
      <c r="R4" s="9">
        <v>60000</v>
      </c>
      <c r="S4" s="10">
        <v>167196.73000000001</v>
      </c>
      <c r="T4" s="9">
        <v>30000</v>
      </c>
      <c r="U4" s="11">
        <f>SUM(R4:T4)</f>
        <v>257196.73</v>
      </c>
      <c r="V4" s="3" t="s">
        <v>0</v>
      </c>
      <c r="W4" s="9">
        <v>60000</v>
      </c>
      <c r="X4" s="10">
        <v>157850.01999999999</v>
      </c>
      <c r="Y4" s="9">
        <v>30000</v>
      </c>
      <c r="Z4" s="1">
        <f t="shared" ref="Z4:Z16" si="0">SUM(W4:Y4)</f>
        <v>247850.02</v>
      </c>
      <c r="AA4" s="3" t="s">
        <v>0</v>
      </c>
      <c r="AB4" s="9">
        <v>40000</v>
      </c>
      <c r="AC4" s="12">
        <v>132300.66</v>
      </c>
      <c r="AD4" s="9">
        <v>30000</v>
      </c>
      <c r="AE4" s="1">
        <f t="shared" ref="AE4:AE16" si="1">SUM(AB4:AD4)</f>
        <v>202300.66</v>
      </c>
      <c r="AF4" s="3" t="s">
        <v>0</v>
      </c>
      <c r="AG4" s="12">
        <v>125997.67</v>
      </c>
      <c r="AH4" s="9">
        <v>30000</v>
      </c>
      <c r="AI4" s="1">
        <f t="shared" ref="AI4:AI16" si="2">SUM(AG4:AH4)</f>
        <v>155997.66999999998</v>
      </c>
      <c r="AK4" s="10"/>
      <c r="AL4" s="13"/>
      <c r="AM4" s="4"/>
    </row>
    <row r="5" spans="1:40" x14ac:dyDescent="0.4">
      <c r="A5" s="3" t="s">
        <v>1</v>
      </c>
      <c r="B5" s="8">
        <v>12449.33</v>
      </c>
      <c r="C5" s="9">
        <v>30000</v>
      </c>
      <c r="D5" s="1">
        <f t="shared" ref="D5:D16" si="3">B5+C5</f>
        <v>42449.33</v>
      </c>
      <c r="E5" s="8">
        <v>10251.25</v>
      </c>
      <c r="F5" s="9">
        <v>30000</v>
      </c>
      <c r="G5" s="1">
        <f t="shared" ref="G5:G16" si="4">SUM(E5:F5)</f>
        <v>40251.25</v>
      </c>
      <c r="H5" s="10">
        <v>15000</v>
      </c>
      <c r="I5" s="10">
        <v>7471.22</v>
      </c>
      <c r="J5" s="9">
        <v>30000</v>
      </c>
      <c r="K5" s="11">
        <f t="shared" ref="K5:K16" si="5">SUM(H5:J5)</f>
        <v>52471.22</v>
      </c>
      <c r="L5" s="9">
        <v>15000</v>
      </c>
      <c r="M5" s="10">
        <v>7026.37</v>
      </c>
      <c r="N5" s="9">
        <v>30000</v>
      </c>
      <c r="O5" s="11">
        <f t="shared" ref="O5:O16" si="6">SUM(L5:N5)</f>
        <v>52026.369999999995</v>
      </c>
      <c r="P5" s="11"/>
      <c r="Q5" s="3" t="s">
        <v>1</v>
      </c>
      <c r="R5" s="9">
        <v>15000</v>
      </c>
      <c r="S5" s="10">
        <v>6308.22</v>
      </c>
      <c r="T5" s="9">
        <v>30000</v>
      </c>
      <c r="U5" s="11">
        <f t="shared" ref="U5:U16" si="7">SUM(R5:T5)</f>
        <v>51308.22</v>
      </c>
      <c r="V5" s="3" t="s">
        <v>1</v>
      </c>
      <c r="W5" s="9">
        <v>15000</v>
      </c>
      <c r="X5" s="10">
        <v>6882.63</v>
      </c>
      <c r="Y5" s="9">
        <v>30000</v>
      </c>
      <c r="Z5" s="1">
        <f t="shared" si="0"/>
        <v>51882.630000000005</v>
      </c>
      <c r="AA5" s="3" t="s">
        <v>1</v>
      </c>
      <c r="AB5" s="9">
        <v>10000</v>
      </c>
      <c r="AC5" s="12">
        <v>6313.45</v>
      </c>
      <c r="AD5" s="9">
        <v>30000</v>
      </c>
      <c r="AE5" s="1">
        <f t="shared" si="1"/>
        <v>46313.45</v>
      </c>
      <c r="AF5" s="3" t="s">
        <v>1</v>
      </c>
      <c r="AG5" s="12">
        <v>6012.67</v>
      </c>
      <c r="AH5" s="9">
        <v>30000</v>
      </c>
      <c r="AI5" s="1">
        <f t="shared" si="2"/>
        <v>36012.67</v>
      </c>
      <c r="AK5" s="10"/>
      <c r="AL5" s="13"/>
      <c r="AM5" s="4"/>
    </row>
    <row r="6" spans="1:40" x14ac:dyDescent="0.4">
      <c r="A6" s="3" t="s">
        <v>2</v>
      </c>
      <c r="B6" s="8">
        <v>8740.64</v>
      </c>
      <c r="C6" s="9">
        <v>30000</v>
      </c>
      <c r="D6" s="1">
        <f t="shared" si="3"/>
        <v>38740.639999999999</v>
      </c>
      <c r="E6" s="8">
        <v>8095.71</v>
      </c>
      <c r="F6" s="9">
        <v>30000</v>
      </c>
      <c r="G6" s="1">
        <f t="shared" si="4"/>
        <v>38095.71</v>
      </c>
      <c r="H6" s="10">
        <v>15000</v>
      </c>
      <c r="I6" s="10">
        <v>8189.79</v>
      </c>
      <c r="J6" s="9">
        <v>30000</v>
      </c>
      <c r="K6" s="11">
        <f t="shared" si="5"/>
        <v>53189.79</v>
      </c>
      <c r="L6" s="9">
        <v>15000</v>
      </c>
      <c r="M6" s="10">
        <v>7895.35</v>
      </c>
      <c r="N6" s="9">
        <v>30000</v>
      </c>
      <c r="O6" s="11">
        <f t="shared" si="6"/>
        <v>52895.35</v>
      </c>
      <c r="P6" s="11"/>
      <c r="Q6" s="3" t="s">
        <v>2</v>
      </c>
      <c r="R6" s="9">
        <v>15000</v>
      </c>
      <c r="S6" s="10">
        <v>8301.09</v>
      </c>
      <c r="T6" s="9">
        <v>30000</v>
      </c>
      <c r="U6" s="11">
        <f t="shared" si="7"/>
        <v>53301.09</v>
      </c>
      <c r="V6" s="3" t="s">
        <v>2</v>
      </c>
      <c r="W6" s="9">
        <v>15000</v>
      </c>
      <c r="X6" s="10">
        <v>7846.14</v>
      </c>
      <c r="Y6" s="9">
        <v>30000</v>
      </c>
      <c r="Z6" s="1">
        <f t="shared" si="0"/>
        <v>52846.14</v>
      </c>
      <c r="AA6" s="3" t="s">
        <v>2</v>
      </c>
      <c r="AB6" s="9">
        <v>10000</v>
      </c>
      <c r="AC6" s="12">
        <v>4115.0200000000004</v>
      </c>
      <c r="AD6" s="9">
        <v>30000</v>
      </c>
      <c r="AE6" s="1">
        <f t="shared" si="1"/>
        <v>44115.020000000004</v>
      </c>
      <c r="AF6" s="3" t="s">
        <v>2</v>
      </c>
      <c r="AG6" s="12">
        <v>3918.97</v>
      </c>
      <c r="AH6" s="9">
        <v>30000</v>
      </c>
      <c r="AI6" s="1">
        <f t="shared" si="2"/>
        <v>33918.97</v>
      </c>
      <c r="AK6" s="10"/>
      <c r="AL6" s="13"/>
      <c r="AM6" s="4"/>
    </row>
    <row r="7" spans="1:40" x14ac:dyDescent="0.4">
      <c r="A7" s="3" t="s">
        <v>3</v>
      </c>
      <c r="B7" s="8">
        <v>5256.84</v>
      </c>
      <c r="C7" s="9">
        <v>30000</v>
      </c>
      <c r="D7" s="1">
        <f t="shared" si="3"/>
        <v>35256.839999999997</v>
      </c>
      <c r="E7" s="8">
        <v>4868.46</v>
      </c>
      <c r="F7" s="9">
        <v>30000</v>
      </c>
      <c r="G7" s="1">
        <f t="shared" si="4"/>
        <v>34868.46</v>
      </c>
      <c r="H7" s="10">
        <v>15000</v>
      </c>
      <c r="I7" s="10">
        <v>4402.3999999999996</v>
      </c>
      <c r="J7" s="9">
        <v>30000</v>
      </c>
      <c r="K7" s="11">
        <f t="shared" si="5"/>
        <v>49402.400000000001</v>
      </c>
      <c r="L7" s="9">
        <v>15000</v>
      </c>
      <c r="M7" s="10">
        <v>4561.03</v>
      </c>
      <c r="N7" s="9">
        <v>30000</v>
      </c>
      <c r="O7" s="11">
        <f t="shared" si="6"/>
        <v>49561.03</v>
      </c>
      <c r="P7" s="11"/>
      <c r="Q7" s="3" t="s">
        <v>3</v>
      </c>
      <c r="R7" s="9">
        <v>15000</v>
      </c>
      <c r="S7" s="10">
        <v>4356.8500000000004</v>
      </c>
      <c r="T7" s="9">
        <v>30000</v>
      </c>
      <c r="U7" s="11">
        <f t="shared" si="7"/>
        <v>49356.85</v>
      </c>
      <c r="V7" s="3" t="s">
        <v>3</v>
      </c>
      <c r="W7" s="9">
        <v>15000</v>
      </c>
      <c r="X7" s="10">
        <v>4382.12</v>
      </c>
      <c r="Y7" s="9">
        <v>30000</v>
      </c>
      <c r="Z7" s="1">
        <f t="shared" si="0"/>
        <v>49382.119999999995</v>
      </c>
      <c r="AA7" s="3" t="s">
        <v>3</v>
      </c>
      <c r="AB7" s="9">
        <v>10000</v>
      </c>
      <c r="AC7" s="12">
        <v>4171.3900000000003</v>
      </c>
      <c r="AD7" s="9">
        <v>30000</v>
      </c>
      <c r="AE7" s="1">
        <f t="shared" si="1"/>
        <v>44171.39</v>
      </c>
      <c r="AF7" s="3" t="s">
        <v>3</v>
      </c>
      <c r="AG7" s="12">
        <v>3972.66</v>
      </c>
      <c r="AH7" s="9">
        <v>30000</v>
      </c>
      <c r="AI7" s="1">
        <f t="shared" si="2"/>
        <v>33972.660000000003</v>
      </c>
      <c r="AK7" s="10"/>
      <c r="AL7" s="13"/>
      <c r="AM7" s="4"/>
    </row>
    <row r="8" spans="1:40" x14ac:dyDescent="0.4">
      <c r="A8" s="3" t="s">
        <v>4</v>
      </c>
      <c r="B8" s="8">
        <v>13362.19</v>
      </c>
      <c r="C8" s="9">
        <v>30000</v>
      </c>
      <c r="D8" s="1">
        <f t="shared" si="3"/>
        <v>43362.19</v>
      </c>
      <c r="E8" s="8">
        <v>18523.18</v>
      </c>
      <c r="F8" s="9">
        <v>30000</v>
      </c>
      <c r="G8" s="1">
        <f t="shared" si="4"/>
        <v>48523.18</v>
      </c>
      <c r="H8" s="10">
        <v>15000</v>
      </c>
      <c r="I8" s="10">
        <v>10749.46</v>
      </c>
      <c r="J8" s="9">
        <v>30000</v>
      </c>
      <c r="K8" s="11">
        <f t="shared" si="5"/>
        <v>55749.46</v>
      </c>
      <c r="L8" s="9">
        <v>15000</v>
      </c>
      <c r="M8" s="10">
        <v>10144.06</v>
      </c>
      <c r="N8" s="9">
        <v>30000</v>
      </c>
      <c r="O8" s="11">
        <f t="shared" si="6"/>
        <v>55144.06</v>
      </c>
      <c r="P8" s="11"/>
      <c r="Q8" s="3" t="s">
        <v>4</v>
      </c>
      <c r="R8" s="9">
        <v>15000</v>
      </c>
      <c r="S8" s="10">
        <v>8054.95</v>
      </c>
      <c r="T8" s="9">
        <v>30000</v>
      </c>
      <c r="U8" s="11">
        <f t="shared" si="7"/>
        <v>53054.95</v>
      </c>
      <c r="V8" s="3" t="s">
        <v>4</v>
      </c>
      <c r="W8" s="9">
        <v>15000</v>
      </c>
      <c r="X8" s="10">
        <v>9192.94</v>
      </c>
      <c r="Y8" s="9">
        <v>30000</v>
      </c>
      <c r="Z8" s="1">
        <f t="shared" si="0"/>
        <v>54192.94</v>
      </c>
      <c r="AA8" s="3" t="s">
        <v>4</v>
      </c>
      <c r="AB8" s="9">
        <v>10000</v>
      </c>
      <c r="AC8" s="12">
        <v>7384.49</v>
      </c>
      <c r="AD8" s="9">
        <v>30000</v>
      </c>
      <c r="AE8" s="1">
        <f t="shared" si="1"/>
        <v>47384.49</v>
      </c>
      <c r="AF8" s="3" t="s">
        <v>4</v>
      </c>
      <c r="AG8" s="12">
        <v>7032.68</v>
      </c>
      <c r="AH8" s="9">
        <v>30000</v>
      </c>
      <c r="AI8" s="1">
        <f t="shared" si="2"/>
        <v>37032.68</v>
      </c>
      <c r="AK8" s="10"/>
      <c r="AL8" s="13"/>
      <c r="AM8" s="4"/>
    </row>
    <row r="9" spans="1:40" x14ac:dyDescent="0.4">
      <c r="A9" s="3" t="s">
        <v>5</v>
      </c>
      <c r="B9" s="8">
        <v>176847.38</v>
      </c>
      <c r="C9" s="9">
        <v>30000</v>
      </c>
      <c r="D9" s="1">
        <f t="shared" si="3"/>
        <v>206847.38</v>
      </c>
      <c r="E9" s="8">
        <v>201449.17</v>
      </c>
      <c r="F9" s="9">
        <v>30000</v>
      </c>
      <c r="G9" s="1">
        <f t="shared" si="4"/>
        <v>231449.17</v>
      </c>
      <c r="H9" s="10">
        <v>72167</v>
      </c>
      <c r="I9" s="10">
        <v>177210.03</v>
      </c>
      <c r="J9" s="9">
        <v>30000</v>
      </c>
      <c r="K9" s="11">
        <f t="shared" si="5"/>
        <v>279377.03000000003</v>
      </c>
      <c r="L9" s="9">
        <v>75000</v>
      </c>
      <c r="M9" s="10">
        <v>185558.5</v>
      </c>
      <c r="N9" s="9">
        <v>30000</v>
      </c>
      <c r="O9" s="11">
        <f t="shared" si="6"/>
        <v>290558.5</v>
      </c>
      <c r="P9" s="11"/>
      <c r="Q9" s="3"/>
      <c r="R9" s="9">
        <v>75000</v>
      </c>
      <c r="S9" s="10">
        <v>191473.46</v>
      </c>
      <c r="T9" s="9">
        <v>30000</v>
      </c>
      <c r="U9" s="11">
        <f t="shared" si="7"/>
        <v>296473.45999999996</v>
      </c>
      <c r="V9" s="3" t="s">
        <v>5</v>
      </c>
      <c r="W9" s="9">
        <v>75000</v>
      </c>
      <c r="X9" s="10">
        <v>172877.98</v>
      </c>
      <c r="Y9" s="9">
        <v>30000</v>
      </c>
      <c r="Z9" s="1">
        <f t="shared" si="0"/>
        <v>277877.98</v>
      </c>
      <c r="AA9" s="3" t="s">
        <v>5</v>
      </c>
      <c r="AB9" s="9">
        <v>50000</v>
      </c>
      <c r="AC9" s="12">
        <v>138895.97</v>
      </c>
      <c r="AD9" s="9">
        <v>30000</v>
      </c>
      <c r="AE9" s="1">
        <f t="shared" si="1"/>
        <v>218895.97</v>
      </c>
      <c r="AF9" s="3" t="s">
        <v>5</v>
      </c>
      <c r="AG9" s="12">
        <v>132278.76</v>
      </c>
      <c r="AH9" s="9">
        <v>30000</v>
      </c>
      <c r="AI9" s="1">
        <f t="shared" si="2"/>
        <v>162278.76</v>
      </c>
      <c r="AK9" s="10"/>
      <c r="AL9" s="13"/>
      <c r="AM9" s="4"/>
    </row>
    <row r="10" spans="1:40" x14ac:dyDescent="0.4">
      <c r="A10" s="3" t="s">
        <v>6</v>
      </c>
      <c r="B10" s="8">
        <v>165726.04999999999</v>
      </c>
      <c r="C10" s="9">
        <v>30000</v>
      </c>
      <c r="D10" s="1">
        <f t="shared" si="3"/>
        <v>195726.05</v>
      </c>
      <c r="E10" s="8">
        <v>189066.42</v>
      </c>
      <c r="F10" s="9">
        <v>30000</v>
      </c>
      <c r="G10" s="1">
        <f t="shared" si="4"/>
        <v>219066.42</v>
      </c>
      <c r="H10" s="10">
        <v>72167</v>
      </c>
      <c r="I10" s="10">
        <v>172003.1</v>
      </c>
      <c r="J10" s="9">
        <v>30000</v>
      </c>
      <c r="K10" s="11">
        <f t="shared" si="5"/>
        <v>274170.09999999998</v>
      </c>
      <c r="L10" s="9">
        <v>75000</v>
      </c>
      <c r="M10" s="10">
        <v>160755.49</v>
      </c>
      <c r="N10" s="9">
        <v>30000</v>
      </c>
      <c r="O10" s="11">
        <f t="shared" si="6"/>
        <v>265755.49</v>
      </c>
      <c r="P10" s="11"/>
      <c r="Q10" s="3"/>
      <c r="R10" s="9">
        <v>75000</v>
      </c>
      <c r="S10" s="10">
        <v>128700.83</v>
      </c>
      <c r="T10" s="9">
        <v>30000</v>
      </c>
      <c r="U10" s="11">
        <f t="shared" si="7"/>
        <v>233700.83000000002</v>
      </c>
      <c r="V10" s="3" t="s">
        <v>6</v>
      </c>
      <c r="W10" s="9">
        <v>75000</v>
      </c>
      <c r="X10" s="10">
        <v>120464.5</v>
      </c>
      <c r="Y10" s="9">
        <v>30000</v>
      </c>
      <c r="Z10" s="1">
        <f t="shared" si="0"/>
        <v>225464.5</v>
      </c>
      <c r="AA10" s="3" t="s">
        <v>6</v>
      </c>
      <c r="AB10" s="9">
        <v>50000</v>
      </c>
      <c r="AC10" s="12">
        <v>110823.65</v>
      </c>
      <c r="AD10" s="9">
        <v>30000</v>
      </c>
      <c r="AE10" s="1">
        <f t="shared" si="1"/>
        <v>190823.65</v>
      </c>
      <c r="AF10" s="3" t="s">
        <v>6</v>
      </c>
      <c r="AG10" s="12">
        <v>105543.85</v>
      </c>
      <c r="AH10" s="9">
        <v>30000</v>
      </c>
      <c r="AI10" s="1">
        <f t="shared" si="2"/>
        <v>135543.85</v>
      </c>
      <c r="AK10" s="10"/>
      <c r="AL10" s="13"/>
      <c r="AM10" s="4"/>
    </row>
    <row r="11" spans="1:40" x14ac:dyDescent="0.4">
      <c r="A11" s="3" t="s">
        <v>7</v>
      </c>
      <c r="B11" s="8">
        <v>6234.54</v>
      </c>
      <c r="C11" s="9">
        <v>30000</v>
      </c>
      <c r="D11" s="1">
        <f t="shared" si="3"/>
        <v>36234.54</v>
      </c>
      <c r="E11" s="8">
        <v>4670.2</v>
      </c>
      <c r="F11" s="9">
        <v>30000</v>
      </c>
      <c r="G11" s="1">
        <f t="shared" si="4"/>
        <v>34670.199999999997</v>
      </c>
      <c r="H11" s="10">
        <v>15000</v>
      </c>
      <c r="I11" s="10">
        <v>4483.76</v>
      </c>
      <c r="J11" s="9">
        <v>30000</v>
      </c>
      <c r="K11" s="11">
        <f t="shared" si="5"/>
        <v>49483.76</v>
      </c>
      <c r="L11" s="9">
        <v>15000</v>
      </c>
      <c r="M11" s="10">
        <v>4603.78</v>
      </c>
      <c r="N11" s="9">
        <v>30000</v>
      </c>
      <c r="O11" s="11">
        <f t="shared" si="6"/>
        <v>49603.78</v>
      </c>
      <c r="P11" s="11"/>
      <c r="Q11" s="3" t="s">
        <v>7</v>
      </c>
      <c r="R11" s="9">
        <v>15000</v>
      </c>
      <c r="S11" s="10">
        <v>4247.32</v>
      </c>
      <c r="T11" s="9">
        <v>30000</v>
      </c>
      <c r="U11" s="11">
        <f t="shared" si="7"/>
        <v>49247.32</v>
      </c>
      <c r="V11" s="3" t="s">
        <v>7</v>
      </c>
      <c r="W11" s="9">
        <v>15000</v>
      </c>
      <c r="X11" s="10">
        <v>4291.3599999999997</v>
      </c>
      <c r="Y11" s="9">
        <v>30000</v>
      </c>
      <c r="Z11" s="1">
        <f t="shared" si="0"/>
        <v>49291.360000000001</v>
      </c>
      <c r="AA11" s="3" t="s">
        <v>7</v>
      </c>
      <c r="AB11" s="9">
        <v>10000</v>
      </c>
      <c r="AC11" s="12">
        <v>4453.24</v>
      </c>
      <c r="AD11" s="9">
        <v>30000</v>
      </c>
      <c r="AE11" s="1">
        <f t="shared" si="1"/>
        <v>44453.24</v>
      </c>
      <c r="AF11" s="3" t="s">
        <v>7</v>
      </c>
      <c r="AG11" s="12">
        <v>4241.08</v>
      </c>
      <c r="AH11" s="9">
        <v>30000</v>
      </c>
      <c r="AI11" s="1">
        <f t="shared" si="2"/>
        <v>34241.08</v>
      </c>
      <c r="AK11" s="10"/>
      <c r="AL11" s="13"/>
      <c r="AM11" s="4"/>
    </row>
    <row r="12" spans="1:40" x14ac:dyDescent="0.4">
      <c r="A12" s="3" t="s">
        <v>8</v>
      </c>
      <c r="B12" s="8">
        <v>93437.05</v>
      </c>
      <c r="C12" s="9">
        <v>30000</v>
      </c>
      <c r="D12" s="1">
        <f t="shared" si="3"/>
        <v>123437.05</v>
      </c>
      <c r="E12" s="8">
        <v>175434.1</v>
      </c>
      <c r="F12" s="9">
        <v>30000</v>
      </c>
      <c r="G12" s="1">
        <f t="shared" si="4"/>
        <v>205434.1</v>
      </c>
      <c r="H12" s="10">
        <v>54333</v>
      </c>
      <c r="I12" s="10">
        <v>148295.01</v>
      </c>
      <c r="J12" s="9">
        <v>30000</v>
      </c>
      <c r="K12" s="11">
        <f t="shared" si="5"/>
        <v>232628.01</v>
      </c>
      <c r="L12" s="9">
        <v>60000</v>
      </c>
      <c r="M12" s="10">
        <v>123527.03999999999</v>
      </c>
      <c r="N12" s="9">
        <v>30000</v>
      </c>
      <c r="O12" s="11">
        <f t="shared" si="6"/>
        <v>213527.03999999998</v>
      </c>
      <c r="P12" s="11"/>
      <c r="Q12" s="3" t="s">
        <v>8</v>
      </c>
      <c r="R12" s="9">
        <v>60000</v>
      </c>
      <c r="S12" s="10">
        <v>120487.54</v>
      </c>
      <c r="T12" s="9">
        <v>30000</v>
      </c>
      <c r="U12" s="11">
        <f t="shared" si="7"/>
        <v>210487.53999999998</v>
      </c>
      <c r="V12" s="3" t="s">
        <v>8</v>
      </c>
      <c r="W12" s="9">
        <v>60000</v>
      </c>
      <c r="X12" s="10">
        <v>147852.21</v>
      </c>
      <c r="Y12" s="9">
        <v>30000</v>
      </c>
      <c r="Z12" s="1">
        <f t="shared" si="0"/>
        <v>237852.21</v>
      </c>
      <c r="AA12" s="3" t="s">
        <v>8</v>
      </c>
      <c r="AB12" s="9">
        <v>40000</v>
      </c>
      <c r="AC12" s="12">
        <v>138726.85999999999</v>
      </c>
      <c r="AD12" s="9">
        <v>30000</v>
      </c>
      <c r="AE12" s="1">
        <f t="shared" si="1"/>
        <v>208726.86</v>
      </c>
      <c r="AF12" s="3" t="s">
        <v>8</v>
      </c>
      <c r="AG12" s="12">
        <v>132117.71</v>
      </c>
      <c r="AH12" s="9">
        <v>30000</v>
      </c>
      <c r="AI12" s="1">
        <f t="shared" si="2"/>
        <v>162117.71</v>
      </c>
      <c r="AK12" s="10"/>
      <c r="AL12" s="13"/>
      <c r="AM12" s="4"/>
    </row>
    <row r="13" spans="1:40" x14ac:dyDescent="0.4">
      <c r="A13" s="3" t="s">
        <v>9</v>
      </c>
      <c r="B13" s="8">
        <v>87.07</v>
      </c>
      <c r="C13" s="9">
        <v>30000</v>
      </c>
      <c r="D13" s="1">
        <f t="shared" si="3"/>
        <v>30087.07</v>
      </c>
      <c r="E13" s="8">
        <v>2420.9299999999998</v>
      </c>
      <c r="F13" s="9">
        <v>30000</v>
      </c>
      <c r="G13" s="1">
        <f t="shared" si="4"/>
        <v>32420.93</v>
      </c>
      <c r="H13" s="10">
        <v>15000</v>
      </c>
      <c r="I13" s="10">
        <v>763.78</v>
      </c>
      <c r="J13" s="9">
        <v>30000</v>
      </c>
      <c r="K13" s="11">
        <f t="shared" si="5"/>
        <v>45763.78</v>
      </c>
      <c r="L13" s="9">
        <v>15000</v>
      </c>
      <c r="M13" s="10">
        <v>53.74</v>
      </c>
      <c r="N13" s="9">
        <v>30000</v>
      </c>
      <c r="O13" s="11">
        <f t="shared" si="6"/>
        <v>45053.74</v>
      </c>
      <c r="P13" s="11"/>
      <c r="Q13" s="3" t="s">
        <v>9</v>
      </c>
      <c r="R13" s="9">
        <v>15000</v>
      </c>
      <c r="S13" s="10">
        <v>35.369999999999997</v>
      </c>
      <c r="T13" s="9">
        <v>30000</v>
      </c>
      <c r="U13" s="11">
        <f t="shared" si="7"/>
        <v>45035.37</v>
      </c>
      <c r="V13" s="3" t="s">
        <v>9</v>
      </c>
      <c r="W13" s="9">
        <v>15000</v>
      </c>
      <c r="X13" s="10">
        <v>817.53</v>
      </c>
      <c r="Y13" s="9">
        <v>30000</v>
      </c>
      <c r="Z13" s="1">
        <f t="shared" si="0"/>
        <v>45817.53</v>
      </c>
      <c r="AA13" s="3" t="s">
        <v>9</v>
      </c>
      <c r="AB13" s="9">
        <v>10000</v>
      </c>
      <c r="AC13" s="12">
        <v>1409.25</v>
      </c>
      <c r="AD13" s="9">
        <v>30000</v>
      </c>
      <c r="AE13" s="1">
        <f t="shared" si="1"/>
        <v>41409.25</v>
      </c>
      <c r="AF13" s="3" t="s">
        <v>9</v>
      </c>
      <c r="AG13" s="12">
        <v>1342.12</v>
      </c>
      <c r="AH13" s="9">
        <v>30000</v>
      </c>
      <c r="AI13" s="1">
        <f t="shared" si="2"/>
        <v>31342.12</v>
      </c>
      <c r="AK13" s="10"/>
      <c r="AL13" s="13"/>
      <c r="AM13" s="4"/>
    </row>
    <row r="14" spans="1:40" x14ac:dyDescent="0.4">
      <c r="A14" s="3" t="s">
        <v>10</v>
      </c>
      <c r="B14" s="8">
        <v>328.68</v>
      </c>
      <c r="C14" s="9">
        <v>30000</v>
      </c>
      <c r="D14" s="1">
        <f t="shared" si="3"/>
        <v>30328.68</v>
      </c>
      <c r="E14" s="8">
        <v>355.14</v>
      </c>
      <c r="F14" s="9">
        <v>30000</v>
      </c>
      <c r="G14" s="1">
        <f t="shared" si="4"/>
        <v>30355.14</v>
      </c>
      <c r="H14" s="10">
        <v>15000</v>
      </c>
      <c r="I14" s="10">
        <v>300.35000000000002</v>
      </c>
      <c r="J14" s="9">
        <v>30000</v>
      </c>
      <c r="K14" s="11">
        <f t="shared" si="5"/>
        <v>45300.35</v>
      </c>
      <c r="L14" s="9">
        <v>15000</v>
      </c>
      <c r="M14" s="10">
        <v>305.25</v>
      </c>
      <c r="N14" s="9">
        <v>30000</v>
      </c>
      <c r="O14" s="11">
        <f t="shared" si="6"/>
        <v>45305.25</v>
      </c>
      <c r="P14" s="11"/>
      <c r="Q14" s="3" t="s">
        <v>10</v>
      </c>
      <c r="R14" s="9">
        <v>15000</v>
      </c>
      <c r="S14" s="10">
        <v>338.61</v>
      </c>
      <c r="T14" s="9">
        <v>30000</v>
      </c>
      <c r="U14" s="11">
        <f t="shared" si="7"/>
        <v>45338.61</v>
      </c>
      <c r="V14" s="3" t="s">
        <v>10</v>
      </c>
      <c r="W14" s="9">
        <v>15000</v>
      </c>
      <c r="X14" s="10">
        <v>465.93</v>
      </c>
      <c r="Y14" s="9">
        <v>30000</v>
      </c>
      <c r="Z14" s="1">
        <f t="shared" si="0"/>
        <v>45465.93</v>
      </c>
      <c r="AA14" s="3" t="s">
        <v>10</v>
      </c>
      <c r="AB14" s="9">
        <v>10000</v>
      </c>
      <c r="AC14" s="12">
        <v>450.96</v>
      </c>
      <c r="AD14" s="9">
        <v>30000</v>
      </c>
      <c r="AE14" s="1">
        <f t="shared" si="1"/>
        <v>40450.959999999999</v>
      </c>
      <c r="AF14" s="3" t="s">
        <v>10</v>
      </c>
      <c r="AG14" s="12">
        <v>429.49</v>
      </c>
      <c r="AH14" s="9">
        <v>30000</v>
      </c>
      <c r="AI14" s="1">
        <f t="shared" si="2"/>
        <v>30429.49</v>
      </c>
      <c r="AK14" s="10"/>
      <c r="AL14" s="13"/>
      <c r="AM14" s="4"/>
    </row>
    <row r="15" spans="1:40" x14ac:dyDescent="0.4">
      <c r="A15" s="3" t="s">
        <v>11</v>
      </c>
      <c r="B15" s="8">
        <v>2457.96</v>
      </c>
      <c r="C15" s="9">
        <v>30000</v>
      </c>
      <c r="D15" s="1">
        <f t="shared" si="3"/>
        <v>32457.96</v>
      </c>
      <c r="E15" s="8">
        <v>1265.1400000000001</v>
      </c>
      <c r="F15" s="9">
        <v>30000</v>
      </c>
      <c r="G15" s="1">
        <f t="shared" si="4"/>
        <v>31265.14</v>
      </c>
      <c r="H15" s="10">
        <v>15000</v>
      </c>
      <c r="I15" s="10">
        <v>1704.95</v>
      </c>
      <c r="J15" s="9">
        <v>30000</v>
      </c>
      <c r="K15" s="11">
        <f t="shared" si="5"/>
        <v>46704.95</v>
      </c>
      <c r="L15" s="9">
        <v>15000</v>
      </c>
      <c r="M15" s="10">
        <v>1894.44</v>
      </c>
      <c r="N15" s="9">
        <v>30000</v>
      </c>
      <c r="O15" s="11">
        <f t="shared" si="6"/>
        <v>46894.44</v>
      </c>
      <c r="P15" s="11"/>
      <c r="Q15" s="3" t="s">
        <v>11</v>
      </c>
      <c r="R15" s="9">
        <v>15000</v>
      </c>
      <c r="S15" s="10">
        <v>1823.11</v>
      </c>
      <c r="T15" s="9">
        <v>30000</v>
      </c>
      <c r="U15" s="11">
        <f t="shared" si="7"/>
        <v>46823.11</v>
      </c>
      <c r="V15" s="3" t="s">
        <v>11</v>
      </c>
      <c r="W15" s="9">
        <v>15000</v>
      </c>
      <c r="X15" s="10">
        <v>1759.87</v>
      </c>
      <c r="Y15" s="9">
        <v>30000</v>
      </c>
      <c r="Z15" s="1">
        <f t="shared" si="0"/>
        <v>46759.869999999995</v>
      </c>
      <c r="AA15" s="3" t="s">
        <v>11</v>
      </c>
      <c r="AB15" s="9">
        <v>10000</v>
      </c>
      <c r="AC15" s="12">
        <v>2029.32</v>
      </c>
      <c r="AD15" s="9">
        <v>30000</v>
      </c>
      <c r="AE15" s="1">
        <f t="shared" si="1"/>
        <v>42029.32</v>
      </c>
      <c r="AF15" s="3" t="s">
        <v>11</v>
      </c>
      <c r="AG15" s="12">
        <v>1932.64</v>
      </c>
      <c r="AH15" s="9">
        <v>30000</v>
      </c>
      <c r="AI15" s="1">
        <f t="shared" si="2"/>
        <v>31932.639999999999</v>
      </c>
      <c r="AK15" s="10"/>
      <c r="AL15" s="13"/>
      <c r="AM15" s="4"/>
    </row>
    <row r="16" spans="1:40" ht="30.75" x14ac:dyDescent="0.7">
      <c r="A16" s="3" t="s">
        <v>12</v>
      </c>
      <c r="B16" s="14">
        <v>9912.67</v>
      </c>
      <c r="C16" s="15">
        <v>30000</v>
      </c>
      <c r="D16" s="16">
        <f t="shared" si="3"/>
        <v>39912.67</v>
      </c>
      <c r="E16" s="14">
        <v>18209.759999999998</v>
      </c>
      <c r="F16" s="15">
        <v>30000</v>
      </c>
      <c r="G16" s="16">
        <f t="shared" si="4"/>
        <v>48209.759999999995</v>
      </c>
      <c r="H16" s="17">
        <v>15000</v>
      </c>
      <c r="I16" s="17">
        <v>15402.75</v>
      </c>
      <c r="J16" s="15">
        <v>30000</v>
      </c>
      <c r="K16" s="18">
        <f t="shared" si="5"/>
        <v>60402.75</v>
      </c>
      <c r="L16" s="15">
        <v>15000</v>
      </c>
      <c r="M16" s="17">
        <v>14324.81</v>
      </c>
      <c r="N16" s="15">
        <v>30000</v>
      </c>
      <c r="O16" s="18">
        <f t="shared" si="6"/>
        <v>59324.81</v>
      </c>
      <c r="P16" s="18"/>
      <c r="Q16" s="3"/>
      <c r="R16" s="15">
        <v>15000</v>
      </c>
      <c r="S16" s="17">
        <v>11674.76</v>
      </c>
      <c r="T16" s="15">
        <v>30000</v>
      </c>
      <c r="U16" s="18">
        <f t="shared" si="7"/>
        <v>56674.76</v>
      </c>
      <c r="V16" s="3" t="s">
        <v>12</v>
      </c>
      <c r="W16" s="15">
        <v>15000</v>
      </c>
      <c r="X16" s="19">
        <v>12411.01</v>
      </c>
      <c r="Y16" s="15">
        <v>30000</v>
      </c>
      <c r="Z16" s="16">
        <f t="shared" si="0"/>
        <v>57411.01</v>
      </c>
      <c r="AA16" s="3" t="s">
        <v>12</v>
      </c>
      <c r="AB16" s="15">
        <v>10000</v>
      </c>
      <c r="AC16" s="20">
        <v>12626.91</v>
      </c>
      <c r="AD16" s="15">
        <v>30000</v>
      </c>
      <c r="AE16" s="16">
        <f t="shared" si="1"/>
        <v>52626.91</v>
      </c>
      <c r="AF16" s="3" t="s">
        <v>12</v>
      </c>
      <c r="AG16" s="20">
        <v>12025.34</v>
      </c>
      <c r="AH16" s="15">
        <v>30000</v>
      </c>
      <c r="AI16" s="16">
        <f t="shared" si="2"/>
        <v>42025.34</v>
      </c>
      <c r="AK16" s="10"/>
      <c r="AL16" s="21"/>
      <c r="AM16" s="4"/>
    </row>
    <row r="17" spans="1:39" x14ac:dyDescent="0.4">
      <c r="B17" s="8">
        <f>SUM(B4:B16)</f>
        <v>669609.82000000018</v>
      </c>
      <c r="C17" s="9">
        <f t="shared" ref="C17" si="8">SUM(C4:C16)</f>
        <v>390000</v>
      </c>
      <c r="D17" s="1">
        <f>SUM(D4:D16)</f>
        <v>1059609.82</v>
      </c>
      <c r="E17" s="8">
        <f>SUM(E4:E16)</f>
        <v>826082.93</v>
      </c>
      <c r="F17" s="9">
        <f t="shared" ref="F17" si="9">SUM(F4:F16)</f>
        <v>390000</v>
      </c>
      <c r="G17" s="1">
        <f>SUM(G4:G16)</f>
        <v>1216082.9299999997</v>
      </c>
      <c r="H17" s="10">
        <f>SUM(H4:H16)</f>
        <v>388000</v>
      </c>
      <c r="I17" s="10">
        <f>SUM(I4:I16)</f>
        <v>737737.08</v>
      </c>
      <c r="J17" s="9">
        <f t="shared" ref="J17" si="10">SUM(J4:J16)</f>
        <v>390000</v>
      </c>
      <c r="K17" s="11">
        <f>SUM(K4:K16)</f>
        <v>1515737.08</v>
      </c>
      <c r="L17" s="9">
        <f t="shared" ref="L17:M17" si="11">SUM(L4:L16)</f>
        <v>405000</v>
      </c>
      <c r="M17" s="10">
        <f t="shared" si="11"/>
        <v>692976.98</v>
      </c>
      <c r="N17" s="9">
        <f t="shared" ref="N17:U17" si="12">SUM(N4:N16)</f>
        <v>390000</v>
      </c>
      <c r="O17" s="11">
        <f t="shared" si="12"/>
        <v>1487976.98</v>
      </c>
      <c r="P17" s="11"/>
      <c r="R17" s="9">
        <f t="shared" si="12"/>
        <v>405000</v>
      </c>
      <c r="S17" s="10">
        <f t="shared" si="12"/>
        <v>652998.84000000008</v>
      </c>
      <c r="T17" s="9">
        <f t="shared" si="12"/>
        <v>390000</v>
      </c>
      <c r="U17" s="11">
        <f t="shared" si="12"/>
        <v>1447998.8400000003</v>
      </c>
      <c r="V17" s="9"/>
      <c r="W17" s="9">
        <f>SUM(W4:W16)</f>
        <v>405000</v>
      </c>
      <c r="X17" s="10">
        <f>SUM(X4:X16)</f>
        <v>647094.24000000011</v>
      </c>
      <c r="Y17" s="9">
        <f>SUM(Y4:Y16)</f>
        <v>390000</v>
      </c>
      <c r="Z17" s="1">
        <f>SUM(Z4:Z16)</f>
        <v>1442094.24</v>
      </c>
      <c r="AB17" s="9">
        <f>SUM(AB4:AB16)</f>
        <v>270000</v>
      </c>
      <c r="AC17" s="8">
        <f>SUM(AC4:AC16)</f>
        <v>563701.16999999993</v>
      </c>
      <c r="AD17" s="9">
        <f>SUM(AD4:AD16)</f>
        <v>390000</v>
      </c>
      <c r="AE17" s="1">
        <f>SUM(AE4:AE16)</f>
        <v>1223701.17</v>
      </c>
      <c r="AG17" s="8">
        <f>SUM(AG4:AG16)</f>
        <v>536845.64</v>
      </c>
      <c r="AH17" s="9">
        <f t="shared" ref="AH17" si="13">SUM(AH4:AH16)</f>
        <v>390000</v>
      </c>
      <c r="AI17" s="1">
        <f>SUM(AI4:AI16)</f>
        <v>926845.6399999999</v>
      </c>
      <c r="AJ17" s="22"/>
      <c r="AK17" s="10"/>
      <c r="AL17" s="13"/>
      <c r="AM17" s="4"/>
    </row>
    <row r="18" spans="1:39" x14ac:dyDescent="0.4">
      <c r="C18" s="4"/>
      <c r="F18" s="4"/>
      <c r="U18" s="23"/>
      <c r="X18" s="11"/>
      <c r="AM18" s="24"/>
    </row>
    <row r="21" spans="1:39" x14ac:dyDescent="0.4">
      <c r="A21" s="4" t="s">
        <v>31</v>
      </c>
      <c r="B21" s="4"/>
      <c r="C21" s="4"/>
      <c r="D21" s="4"/>
    </row>
    <row r="22" spans="1:39" x14ac:dyDescent="0.4">
      <c r="A22" s="4"/>
      <c r="B22" s="4"/>
      <c r="C22" s="4"/>
      <c r="D22" s="4"/>
    </row>
    <row r="23" spans="1:39" x14ac:dyDescent="0.4">
      <c r="A23" s="4" t="s">
        <v>20</v>
      </c>
      <c r="B23" s="4"/>
      <c r="C23" s="4"/>
      <c r="D23" s="4"/>
    </row>
    <row r="24" spans="1:39" x14ac:dyDescent="0.4">
      <c r="A24" s="4" t="s">
        <v>30</v>
      </c>
      <c r="B24" s="4"/>
      <c r="C24" s="4"/>
      <c r="D24" s="4"/>
    </row>
    <row r="25" spans="1:39" x14ac:dyDescent="0.4">
      <c r="A25" s="4" t="s">
        <v>41</v>
      </c>
      <c r="B25" s="4"/>
      <c r="C25" s="4"/>
      <c r="D25" s="4"/>
    </row>
    <row r="26" spans="1:39" x14ac:dyDescent="0.4">
      <c r="A26" s="4" t="s">
        <v>39</v>
      </c>
      <c r="B26" s="4"/>
      <c r="C26" s="4"/>
      <c r="D26" s="4"/>
    </row>
    <row r="27" spans="1:39" x14ac:dyDescent="0.4">
      <c r="A27" s="4"/>
      <c r="B27" s="4"/>
      <c r="C27" s="4"/>
      <c r="D27" s="4"/>
    </row>
    <row r="28" spans="1:39" x14ac:dyDescent="0.4">
      <c r="A28" s="4" t="s">
        <v>23</v>
      </c>
      <c r="B28" s="4"/>
      <c r="C28" s="4"/>
      <c r="D28" s="4"/>
    </row>
    <row r="29" spans="1:39" x14ac:dyDescent="0.4">
      <c r="A29" s="4"/>
      <c r="B29" s="4"/>
      <c r="C29" s="4"/>
      <c r="D29" s="4"/>
    </row>
    <row r="30" spans="1:39" x14ac:dyDescent="0.4">
      <c r="A30" s="4" t="s">
        <v>42</v>
      </c>
      <c r="B30" s="4"/>
      <c r="C30" s="4"/>
      <c r="D30" s="4"/>
    </row>
    <row r="31" spans="1:39" x14ac:dyDescent="0.4">
      <c r="A31" s="4" t="s">
        <v>40</v>
      </c>
      <c r="B31" s="4"/>
      <c r="C31" s="4"/>
      <c r="D31" s="4"/>
    </row>
    <row r="32" spans="1:39" x14ac:dyDescent="0.4">
      <c r="A32" s="3"/>
      <c r="B32" s="3"/>
      <c r="C32" s="3"/>
      <c r="D32" s="3"/>
    </row>
    <row r="33" spans="1:11" x14ac:dyDescent="0.4">
      <c r="A33" s="4" t="s">
        <v>24</v>
      </c>
      <c r="B33" s="4"/>
      <c r="C33" s="4"/>
      <c r="D33" s="4"/>
    </row>
    <row r="34" spans="1:11" x14ac:dyDescent="0.4">
      <c r="A34" s="4"/>
      <c r="B34" s="4"/>
      <c r="C34" s="4"/>
      <c r="D34" s="4"/>
    </row>
    <row r="35" spans="1:11" x14ac:dyDescent="0.4">
      <c r="A35" s="4"/>
      <c r="B35" s="4"/>
      <c r="C35" s="4"/>
      <c r="D35" s="4"/>
    </row>
    <row r="36" spans="1:11" x14ac:dyDescent="0.4">
      <c r="A36" s="4" t="s">
        <v>44</v>
      </c>
      <c r="B36" s="4"/>
      <c r="C36" s="4"/>
      <c r="D36" s="4"/>
    </row>
    <row r="37" spans="1:11" x14ac:dyDescent="0.4">
      <c r="A37" s="4" t="s">
        <v>43</v>
      </c>
      <c r="B37" s="4"/>
      <c r="C37" s="4"/>
      <c r="D37" s="4"/>
    </row>
    <row r="39" spans="1:11" x14ac:dyDescent="0.4">
      <c r="H39" s="5"/>
      <c r="I39" s="5"/>
      <c r="K39" s="8"/>
    </row>
    <row r="40" spans="1:11" x14ac:dyDescent="0.4">
      <c r="H40" s="5"/>
      <c r="I40" s="5"/>
      <c r="K40" s="8"/>
    </row>
    <row r="41" spans="1:11" x14ac:dyDescent="0.4">
      <c r="H41" s="5"/>
      <c r="I41" s="5"/>
      <c r="K41" s="8"/>
    </row>
    <row r="42" spans="1:11" x14ac:dyDescent="0.4">
      <c r="H42" s="5"/>
      <c r="I42" s="5"/>
    </row>
  </sheetData>
  <mergeCells count="10">
    <mergeCell ref="E2:G2"/>
    <mergeCell ref="A1:U1"/>
    <mergeCell ref="V1:AI1"/>
    <mergeCell ref="H2:K2"/>
    <mergeCell ref="R2:U2"/>
    <mergeCell ref="W2:Z2"/>
    <mergeCell ref="AB2:AE2"/>
    <mergeCell ref="AG2:AI2"/>
    <mergeCell ref="L2:O2"/>
    <mergeCell ref="B2:D2"/>
  </mergeCells>
  <printOptions gridLines="1"/>
  <pageMargins left="0.7" right="0.7" top="0.75" bottom="0.75" header="0.3" footer="0.3"/>
  <pageSetup paperSize="5" scale="46" orientation="landscape" r:id="rId1"/>
  <colBreaks count="1" manualBreakCount="1">
    <brk id="16" min="1" max="4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Grant, Leisa</dc:creator>
  <cp:lastModifiedBy>Grant, Leisa</cp:lastModifiedBy>
  <cp:lastPrinted>2021-11-22T21:03:10Z</cp:lastPrinted>
  <dcterms:created xsi:type="dcterms:W3CDTF">2015-11-16T19:02:57Z</dcterms:created>
  <dcterms:modified xsi:type="dcterms:W3CDTF">2021-11-22T21:11:20Z</dcterms:modified>
</cp:coreProperties>
</file>